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การเงิน\ITA\ปี 2569\"/>
    </mc:Choice>
  </mc:AlternateContent>
  <xr:revisionPtr revIDLastSave="0" documentId="13_ncr:1_{91672878-5A4C-4590-94E6-58E72163A0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ภ.ดงครั่งใหญ่" sheetId="11" r:id="rId1"/>
  </sheets>
  <definedNames>
    <definedName name="_xlnm.Print_Area" localSheetId="0">สภ.ดงครั่งใหญ่!$A$1:$M$60</definedName>
    <definedName name="_xlnm.Print_Titles" localSheetId="0">สภ.ดงครั่งใหญ่!$6:$8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11" l="1"/>
  <c r="K25" i="11"/>
  <c r="J53" i="11"/>
  <c r="L51" i="11"/>
  <c r="L47" i="11"/>
  <c r="L44" i="11"/>
  <c r="L42" i="11"/>
  <c r="L40" i="11"/>
  <c r="L38" i="11"/>
  <c r="L36" i="11"/>
  <c r="L33" i="11"/>
  <c r="L31" i="11"/>
  <c r="L30" i="11"/>
  <c r="L29" i="11"/>
  <c r="L27" i="11"/>
  <c r="L26" i="11"/>
  <c r="L25" i="11"/>
  <c r="L23" i="11"/>
  <c r="L22" i="11"/>
  <c r="L21" i="11"/>
  <c r="L20" i="11"/>
  <c r="L19" i="11"/>
  <c r="L18" i="11"/>
  <c r="L11" i="11"/>
  <c r="K18" i="11"/>
  <c r="K51" i="11"/>
  <c r="K49" i="11"/>
  <c r="K47" i="11"/>
  <c r="K44" i="11"/>
  <c r="K42" i="11"/>
  <c r="K40" i="11"/>
  <c r="K38" i="11"/>
  <c r="K36" i="11"/>
  <c r="K33" i="11"/>
  <c r="K31" i="11"/>
  <c r="K30" i="11"/>
  <c r="K29" i="11"/>
  <c r="K27" i="11"/>
  <c r="K26" i="11"/>
  <c r="K23" i="11"/>
  <c r="K22" i="11"/>
  <c r="K21" i="11"/>
  <c r="K20" i="11"/>
  <c r="K19" i="11"/>
  <c r="K11" i="11"/>
  <c r="I53" i="11"/>
  <c r="D53" i="11"/>
  <c r="L53" i="11" l="1"/>
  <c r="K53" i="11"/>
</calcChain>
</file>

<file path=xl/sharedStrings.xml><?xml version="1.0" encoding="utf-8"?>
<sst xmlns="http://schemas.openxmlformats.org/spreadsheetml/2006/main" count="176" uniqueCount="60">
  <si>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</si>
  <si>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</si>
  <si>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</si>
  <si>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</si>
  <si>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</si>
  <si>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</si>
  <si>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</si>
  <si>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</si>
  <si>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</si>
  <si>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</si>
  <si>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</si>
  <si>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</si>
  <si>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</si>
  <si>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</si>
  <si>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</si>
  <si>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</si>
  <si>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</si>
  <si>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</si>
  <si>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</si>
  <si>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</si>
  <si>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</si>
  <si>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</si>
  <si>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</si>
  <si>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</si>
  <si>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</si>
  <si>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</si>
  <si>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</si>
  <si>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</si>
  <si>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</si>
  <si>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</si>
  <si>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</si>
  <si>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</si>
  <si>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</si>
  <si>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</si>
  <si>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</si>
  <si>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</si>
  <si>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</si>
  <si>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</si>
  <si>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</si>
  <si>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</si>
  <si>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</si>
  <si>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</si>
  <si>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</si>
  <si>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</si>
  <si>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</si>
  <si>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</si>
  <si>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</si>
  <si>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</si>
  <si>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</si>
  <si>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</si>
  <si>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</si>
  <si>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</si>
  <si>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</si>
  <si>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</si>
  <si>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</si>
  <si>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</si>
  <si>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</si>
  <si>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</si>
  <si>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สถานีตำรวจภูธรดงครั่งใหญ่</t>
  </si>
  <si>
    <t xml:space="preserve">                       ประจำปีงบประมาณ พ.ศ.2569 ( รอบ ๖ เดือนแรก หรือ 2 ไตรมาส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</si>
</sst>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28"/>
      <color theme="0"/>
      <name val="TH SarabunIT๙"/>
      <charset val="22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0" fontId="15" fillId="6" borderId="21" xfId="0" applyFont="1" applyFill="1" applyBorder="1" applyAlignment="1">
      <alignment horizontal="center"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1" fillId="7" borderId="2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พิชิต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ศรีแก่นจันทร์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สว.ธร.สภ.ดงครั่งใหญ่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5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อัครสรศ์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กิจพ่วงสุวรรณ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ผกก.สภ.ดงครั่งใหญ่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5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53</xdr:row>
      <xdr:rowOff>34636</xdr:rowOff>
    </xdr:from>
    <xdr:to>
      <xdr:col>7</xdr:col>
      <xdr:colOff>495910</xdr:colOff>
      <xdr:row>56</xdr:row>
      <xdr:rowOff>194709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F3FD9EC-BAA1-2C11-D0A6-3A3FEE7D1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637" y="16925636"/>
          <a:ext cx="900000" cy="922073"/>
        </a:xfrm>
        <a:prstGeom prst="rect">
          <a:avLst/>
        </a:prstGeom>
      </xdr:spPr>
    </xdr:pic>
    <xdr:clientData/>
  </xdr:twoCellAnchor>
  <xdr:twoCellAnchor>
    <xdr:from>
      <xdr:col>1</xdr:col>
      <xdr:colOff>1877288</xdr:colOff>
      <xdr:row>52</xdr:row>
      <xdr:rowOff>351529</xdr:rowOff>
    </xdr:from>
    <xdr:to>
      <xdr:col>1</xdr:col>
      <xdr:colOff>2777603</xdr:colOff>
      <xdr:row>54</xdr:row>
      <xdr:rowOff>175807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3665A1-7A99-4A54-AB15-2B47C686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924" y="16815347"/>
          <a:ext cx="900315" cy="50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4"/>
  <sheetViews>
    <sheetView tabSelected="1" view="pageBreakPreview" topLeftCell="A36" zoomScale="66" zoomScaleNormal="66" zoomScaleSheetLayoutView="66" zoomScalePageLayoutView="40" workbookViewId="0">
      <selection activeCell="M56" sqref="M56"/>
    </sheetView>
  </sheetViews>
  <sheetFormatPr defaultColWidth="9" defaultRowHeight="20.399999999999999"/>
  <cols>
    <col min="1" max="1" width="7.88671875" style="1" customWidth="1"/>
    <col min="2" max="2" width="55.88671875" style="1" customWidth="1"/>
    <col min="3" max="3" width="17.33203125" style="1" customWidth="1"/>
    <col min="4" max="4" width="18.6640625" style="4" customWidth="1"/>
    <col min="5" max="8" width="7.77734375" style="1" customWidth="1"/>
    <col min="9" max="9" width="15.44140625" style="3" customWidth="1"/>
    <col min="10" max="10" width="15.6640625" style="3" customWidth="1"/>
    <col min="11" max="11" width="13.77734375" style="3" customWidth="1"/>
    <col min="12" max="12" width="11.109375" style="3" customWidth="1"/>
    <col min="13" max="13" width="14.77734375" style="2" customWidth="1"/>
    <col min="14" max="16384" width="9" style="1"/>
  </cols>
  <sheetData>
    <row r="1" spans="1:13" ht="10.199999999999999" customHeight="1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42.6" customHeight="1">
      <c r="A2" s="121" t="s">
        <v>52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 ht="45">
      <c r="A3" s="121" t="s">
        <v>58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 ht="45.6">
      <c r="A4" s="124" t="s">
        <v>59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7.8" customHeight="1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8"/>
    </row>
    <row r="6" spans="1:13" ht="21">
      <c r="A6" s="151" t="s">
        <v>0</v>
      </c>
      <c r="B6" s="129" t="s">
        <v>21</v>
      </c>
      <c r="C6" s="129" t="s">
        <v>37</v>
      </c>
      <c r="D6" s="125" t="s">
        <v>50</v>
      </c>
      <c r="E6" s="125"/>
      <c r="F6" s="125"/>
      <c r="G6" s="125"/>
      <c r="H6" s="125"/>
      <c r="I6" s="115" t="s">
        <v>38</v>
      </c>
      <c r="J6" s="116"/>
      <c r="K6" s="134" t="s">
        <v>41</v>
      </c>
      <c r="L6" s="133" t="s">
        <v>39</v>
      </c>
      <c r="M6" s="131" t="s">
        <v>40</v>
      </c>
    </row>
    <row r="7" spans="1:13" ht="21">
      <c r="A7" s="152"/>
      <c r="B7" s="130"/>
      <c r="C7" s="130"/>
      <c r="D7" s="149" t="s">
        <v>1</v>
      </c>
      <c r="E7" s="141" t="s">
        <v>45</v>
      </c>
      <c r="F7" s="141" t="s">
        <v>51</v>
      </c>
      <c r="G7" s="143" t="s">
        <v>2</v>
      </c>
      <c r="H7" s="143" t="s">
        <v>3</v>
      </c>
      <c r="I7" s="86" t="s">
        <v>53</v>
      </c>
      <c r="J7" s="86" t="s">
        <v>56</v>
      </c>
      <c r="K7" s="134"/>
      <c r="L7" s="133"/>
      <c r="M7" s="132"/>
    </row>
    <row r="8" spans="1:13" ht="21">
      <c r="A8" s="153"/>
      <c r="B8" s="130"/>
      <c r="C8" s="130"/>
      <c r="D8" s="150"/>
      <c r="E8" s="142"/>
      <c r="F8" s="142"/>
      <c r="G8" s="142"/>
      <c r="H8" s="142"/>
      <c r="I8" s="86" t="s">
        <v>54</v>
      </c>
      <c r="J8" s="86" t="s">
        <v>55</v>
      </c>
      <c r="K8" s="134"/>
      <c r="L8" s="133"/>
      <c r="M8" s="132"/>
    </row>
    <row r="9" spans="1:13" ht="23.4" customHeight="1">
      <c r="A9" s="146">
        <v>1</v>
      </c>
      <c r="B9" s="12" t="s">
        <v>5</v>
      </c>
      <c r="C9" s="11"/>
      <c r="D9" s="26"/>
      <c r="E9" s="24"/>
      <c r="F9" s="24"/>
      <c r="G9" s="24"/>
      <c r="H9" s="24"/>
      <c r="I9" s="29"/>
      <c r="J9" s="29"/>
      <c r="K9" s="29"/>
      <c r="L9" s="29"/>
      <c r="M9" s="20"/>
    </row>
    <row r="10" spans="1:13" ht="23.4" customHeight="1">
      <c r="A10" s="147"/>
      <c r="B10" s="13" t="s">
        <v>6</v>
      </c>
      <c r="C10" s="8"/>
      <c r="D10" s="27"/>
      <c r="E10" s="25"/>
      <c r="F10" s="25"/>
      <c r="G10" s="25"/>
      <c r="H10" s="25"/>
      <c r="I10" s="30"/>
      <c r="J10" s="30"/>
      <c r="K10" s="30"/>
      <c r="L10" s="30"/>
      <c r="M10" s="21"/>
    </row>
    <row r="11" spans="1:13" ht="23.4" customHeight="1">
      <c r="A11" s="147"/>
      <c r="B11" s="109" t="s">
        <v>28</v>
      </c>
      <c r="C11" s="110" t="s">
        <v>43</v>
      </c>
      <c r="D11" s="111">
        <v>17200</v>
      </c>
      <c r="E11" s="112" t="s">
        <v>4</v>
      </c>
      <c r="F11" s="112" t="s">
        <v>4</v>
      </c>
      <c r="G11" s="112" t="s">
        <v>4</v>
      </c>
      <c r="H11" s="112" t="s">
        <v>4</v>
      </c>
      <c r="I11" s="113">
        <v>8600</v>
      </c>
      <c r="J11" s="113">
        <v>8600</v>
      </c>
      <c r="K11" s="113">
        <f>SUM(D11-(I11+J11))</f>
        <v>0</v>
      </c>
      <c r="L11" s="113">
        <f>SUM(((I11+J11)*100)/D11)</f>
        <v>100</v>
      </c>
      <c r="M11" s="114" t="s">
        <v>42</v>
      </c>
    </row>
    <row r="12" spans="1:13" ht="24" customHeight="1">
      <c r="A12" s="147"/>
      <c r="B12" s="76" t="s">
        <v>32</v>
      </c>
      <c r="C12" s="77"/>
      <c r="D12" s="78"/>
      <c r="E12" s="79"/>
      <c r="F12" s="79"/>
      <c r="G12" s="79"/>
      <c r="H12" s="79"/>
      <c r="I12" s="80"/>
      <c r="J12" s="80"/>
      <c r="K12" s="80"/>
      <c r="L12" s="80"/>
      <c r="M12" s="74"/>
    </row>
    <row r="13" spans="1:13" ht="24" customHeight="1">
      <c r="A13" s="147"/>
      <c r="B13" s="76" t="s">
        <v>33</v>
      </c>
      <c r="C13" s="77"/>
      <c r="D13" s="78"/>
      <c r="E13" s="79"/>
      <c r="F13" s="79"/>
      <c r="G13" s="79"/>
      <c r="H13" s="79"/>
      <c r="I13" s="80"/>
      <c r="J13" s="80"/>
      <c r="K13" s="80"/>
      <c r="L13" s="80"/>
      <c r="M13" s="74"/>
    </row>
    <row r="14" spans="1:13" ht="24" customHeight="1">
      <c r="A14" s="147"/>
      <c r="B14" s="76" t="s">
        <v>34</v>
      </c>
      <c r="C14" s="77"/>
      <c r="D14" s="78"/>
      <c r="E14" s="79"/>
      <c r="F14" s="79"/>
      <c r="G14" s="79"/>
      <c r="H14" s="79"/>
      <c r="I14" s="80"/>
      <c r="J14" s="80"/>
      <c r="K14" s="80"/>
      <c r="L14" s="80"/>
      <c r="M14" s="74"/>
    </row>
    <row r="15" spans="1:13" ht="24" customHeight="1">
      <c r="A15" s="147"/>
      <c r="B15" s="76" t="s">
        <v>35</v>
      </c>
      <c r="C15" s="77"/>
      <c r="D15" s="78"/>
      <c r="E15" s="79"/>
      <c r="F15" s="79"/>
      <c r="G15" s="79"/>
      <c r="H15" s="79"/>
      <c r="I15" s="80"/>
      <c r="J15" s="80"/>
      <c r="K15" s="80"/>
      <c r="L15" s="80"/>
      <c r="M15" s="74"/>
    </row>
    <row r="16" spans="1:13" ht="24" customHeight="1">
      <c r="A16" s="147"/>
      <c r="B16" s="81" t="s">
        <v>36</v>
      </c>
      <c r="C16" s="82"/>
      <c r="D16" s="83"/>
      <c r="E16" s="84"/>
      <c r="F16" s="84"/>
      <c r="G16" s="84"/>
      <c r="H16" s="84"/>
      <c r="I16" s="85"/>
      <c r="J16" s="85"/>
      <c r="K16" s="85"/>
      <c r="L16" s="85"/>
      <c r="M16" s="75"/>
    </row>
    <row r="17" spans="1:13" ht="26.4" customHeight="1">
      <c r="A17" s="147"/>
      <c r="B17" s="15" t="s">
        <v>29</v>
      </c>
      <c r="C17" s="9"/>
      <c r="D17" s="28"/>
      <c r="E17" s="23"/>
      <c r="F17" s="23"/>
      <c r="G17" s="23"/>
      <c r="H17" s="23"/>
      <c r="I17" s="31"/>
      <c r="J17" s="31"/>
      <c r="K17" s="31"/>
      <c r="L17" s="31"/>
      <c r="M17" s="22"/>
    </row>
    <row r="18" spans="1:13" ht="26.4" customHeight="1">
      <c r="A18" s="147"/>
      <c r="B18" s="16" t="s">
        <v>7</v>
      </c>
      <c r="C18" s="7" t="s">
        <v>43</v>
      </c>
      <c r="D18" s="55">
        <v>1500</v>
      </c>
      <c r="E18" s="37" t="s">
        <v>4</v>
      </c>
      <c r="F18" s="37" t="s">
        <v>4</v>
      </c>
      <c r="G18" s="37" t="s">
        <v>4</v>
      </c>
      <c r="H18" s="37" t="s">
        <v>4</v>
      </c>
      <c r="I18" s="57">
        <v>0</v>
      </c>
      <c r="J18" s="57">
        <v>0</v>
      </c>
      <c r="K18" s="57">
        <f>SUM(D18-(I18+J18))</f>
        <v>1500</v>
      </c>
      <c r="L18" s="57">
        <f t="shared" ref="L18:L23" si="0">SUM(((I18+J18)*100)/D18)</f>
        <v>0</v>
      </c>
      <c r="M18" s="58" t="s">
        <v>42</v>
      </c>
    </row>
    <row r="19" spans="1:13" ht="25.8" customHeight="1">
      <c r="A19" s="147"/>
      <c r="B19" s="16" t="s">
        <v>8</v>
      </c>
      <c r="C19" s="7" t="s">
        <v>43</v>
      </c>
      <c r="D19" s="55">
        <v>500</v>
      </c>
      <c r="E19" s="37" t="s">
        <v>4</v>
      </c>
      <c r="F19" s="37" t="s">
        <v>4</v>
      </c>
      <c r="G19" s="37" t="s">
        <v>4</v>
      </c>
      <c r="H19" s="37" t="s">
        <v>4</v>
      </c>
      <c r="I19" s="88">
        <v>0</v>
      </c>
      <c r="J19" s="88">
        <v>500</v>
      </c>
      <c r="K19" s="88">
        <f t="shared" ref="K19:K25" si="1">SUM(D19-(I19+J19))</f>
        <v>0</v>
      </c>
      <c r="L19" s="88">
        <f t="shared" si="0"/>
        <v>100</v>
      </c>
      <c r="M19" s="58" t="s">
        <v>42</v>
      </c>
    </row>
    <row r="20" spans="1:13" ht="25.8" customHeight="1">
      <c r="A20" s="147"/>
      <c r="B20" s="16" t="s">
        <v>9</v>
      </c>
      <c r="C20" s="7" t="s">
        <v>43</v>
      </c>
      <c r="D20" s="89">
        <v>11100</v>
      </c>
      <c r="E20" s="90" t="s">
        <v>4</v>
      </c>
      <c r="F20" s="90" t="s">
        <v>4</v>
      </c>
      <c r="G20" s="90" t="s">
        <v>4</v>
      </c>
      <c r="H20" s="90" t="s">
        <v>4</v>
      </c>
      <c r="I20" s="88">
        <v>3700</v>
      </c>
      <c r="J20" s="88">
        <v>2500</v>
      </c>
      <c r="K20" s="88">
        <f t="shared" si="1"/>
        <v>4900</v>
      </c>
      <c r="L20" s="88">
        <f t="shared" si="0"/>
        <v>55.855855855855857</v>
      </c>
      <c r="M20" s="58" t="s">
        <v>42</v>
      </c>
    </row>
    <row r="21" spans="1:13" ht="26.4" customHeight="1">
      <c r="A21" s="147"/>
      <c r="B21" s="16" t="s">
        <v>10</v>
      </c>
      <c r="C21" s="7" t="s">
        <v>43</v>
      </c>
      <c r="D21" s="55">
        <v>1500</v>
      </c>
      <c r="E21" s="37" t="s">
        <v>4</v>
      </c>
      <c r="F21" s="37" t="s">
        <v>4</v>
      </c>
      <c r="G21" s="37" t="s">
        <v>4</v>
      </c>
      <c r="H21" s="37" t="s">
        <v>4</v>
      </c>
      <c r="I21" s="88">
        <v>0</v>
      </c>
      <c r="J21" s="88">
        <v>0</v>
      </c>
      <c r="K21" s="88">
        <f t="shared" si="1"/>
        <v>1500</v>
      </c>
      <c r="L21" s="88">
        <f t="shared" si="0"/>
        <v>0</v>
      </c>
      <c r="M21" s="58" t="s">
        <v>42</v>
      </c>
    </row>
    <row r="22" spans="1:13" ht="26.4" customHeight="1">
      <c r="A22" s="147"/>
      <c r="B22" s="14" t="s">
        <v>16</v>
      </c>
      <c r="C22" s="7" t="s">
        <v>43</v>
      </c>
      <c r="D22" s="55">
        <v>11400</v>
      </c>
      <c r="E22" s="37" t="s">
        <v>4</v>
      </c>
      <c r="F22" s="37" t="s">
        <v>4</v>
      </c>
      <c r="G22" s="37" t="s">
        <v>4</v>
      </c>
      <c r="H22" s="37" t="s">
        <v>4</v>
      </c>
      <c r="I22" s="88">
        <v>0</v>
      </c>
      <c r="J22" s="88">
        <v>9550</v>
      </c>
      <c r="K22" s="88">
        <f t="shared" si="1"/>
        <v>1850</v>
      </c>
      <c r="L22" s="88">
        <f t="shared" si="0"/>
        <v>83.771929824561397</v>
      </c>
      <c r="M22" s="58" t="s">
        <v>42</v>
      </c>
    </row>
    <row r="23" spans="1:13" ht="24.6">
      <c r="A23" s="147"/>
      <c r="B23" s="17" t="s">
        <v>30</v>
      </c>
      <c r="C23" s="10" t="s">
        <v>43</v>
      </c>
      <c r="D23" s="91">
        <v>282000</v>
      </c>
      <c r="E23" s="92" t="s">
        <v>4</v>
      </c>
      <c r="F23" s="92" t="s">
        <v>4</v>
      </c>
      <c r="G23" s="92" t="s">
        <v>4</v>
      </c>
      <c r="H23" s="92" t="s">
        <v>4</v>
      </c>
      <c r="I23" s="93">
        <v>128500</v>
      </c>
      <c r="J23" s="93">
        <v>152140</v>
      </c>
      <c r="K23" s="93">
        <f t="shared" si="1"/>
        <v>1360</v>
      </c>
      <c r="L23" s="93">
        <f t="shared" si="0"/>
        <v>99.517730496453908</v>
      </c>
      <c r="M23" s="56" t="s">
        <v>42</v>
      </c>
    </row>
    <row r="24" spans="1:13" ht="24.6">
      <c r="A24" s="147"/>
      <c r="B24" s="15" t="s">
        <v>11</v>
      </c>
      <c r="C24" s="9"/>
      <c r="D24" s="41"/>
      <c r="E24" s="42"/>
      <c r="F24" s="42"/>
      <c r="G24" s="42"/>
      <c r="H24" s="42"/>
      <c r="I24" s="43"/>
      <c r="J24" s="43"/>
      <c r="K24" s="43"/>
      <c r="L24" s="43"/>
      <c r="M24" s="44"/>
    </row>
    <row r="25" spans="1:13" ht="24.6">
      <c r="A25" s="147"/>
      <c r="B25" s="16" t="s">
        <v>12</v>
      </c>
      <c r="C25" s="7" t="s">
        <v>43</v>
      </c>
      <c r="D25" s="89">
        <v>51600</v>
      </c>
      <c r="E25" s="90" t="s">
        <v>4</v>
      </c>
      <c r="F25" s="90" t="s">
        <v>4</v>
      </c>
      <c r="G25" s="90" t="s">
        <v>4</v>
      </c>
      <c r="H25" s="90" t="s">
        <v>4</v>
      </c>
      <c r="I25" s="88">
        <v>30000</v>
      </c>
      <c r="J25" s="88">
        <v>20000</v>
      </c>
      <c r="K25" s="88">
        <f t="shared" si="1"/>
        <v>1600</v>
      </c>
      <c r="L25" s="88">
        <f t="shared" ref="L25:L27" si="2">SUM(((I25+J25)*100)/D25)</f>
        <v>96.899224806201545</v>
      </c>
      <c r="M25" s="58" t="s">
        <v>42</v>
      </c>
    </row>
    <row r="26" spans="1:13" ht="24.6">
      <c r="A26" s="147"/>
      <c r="B26" s="98" t="s">
        <v>19</v>
      </c>
      <c r="C26" s="99" t="s">
        <v>43</v>
      </c>
      <c r="D26" s="36">
        <v>6000</v>
      </c>
      <c r="E26" s="37" t="s">
        <v>4</v>
      </c>
      <c r="F26" s="37" t="s">
        <v>4</v>
      </c>
      <c r="G26" s="37" t="s">
        <v>4</v>
      </c>
      <c r="H26" s="37" t="s">
        <v>4</v>
      </c>
      <c r="I26" s="38">
        <v>0</v>
      </c>
      <c r="J26" s="38">
        <v>0</v>
      </c>
      <c r="K26" s="38">
        <f t="shared" ref="K26:K27" si="3">SUM(D26-(I26+J26))</f>
        <v>6000</v>
      </c>
      <c r="L26" s="38">
        <f t="shared" si="2"/>
        <v>0</v>
      </c>
      <c r="M26" s="100" t="s">
        <v>42</v>
      </c>
    </row>
    <row r="27" spans="1:13" ht="24.6">
      <c r="A27" s="147"/>
      <c r="B27" s="98" t="s">
        <v>20</v>
      </c>
      <c r="C27" s="99" t="s">
        <v>43</v>
      </c>
      <c r="D27" s="36">
        <v>13200</v>
      </c>
      <c r="E27" s="37" t="s">
        <v>4</v>
      </c>
      <c r="F27" s="37" t="s">
        <v>4</v>
      </c>
      <c r="G27" s="37" t="s">
        <v>4</v>
      </c>
      <c r="H27" s="37" t="s">
        <v>4</v>
      </c>
      <c r="I27" s="38"/>
      <c r="J27" s="38">
        <v>13200</v>
      </c>
      <c r="K27" s="38">
        <f t="shared" si="3"/>
        <v>0</v>
      </c>
      <c r="L27" s="38">
        <f t="shared" si="2"/>
        <v>100</v>
      </c>
      <c r="M27" s="100" t="s">
        <v>42</v>
      </c>
    </row>
    <row r="28" spans="1:13" ht="24.6">
      <c r="A28" s="147"/>
      <c r="B28" s="18" t="s">
        <v>13</v>
      </c>
      <c r="C28" s="6"/>
      <c r="D28" s="36"/>
      <c r="E28" s="37"/>
      <c r="F28" s="37"/>
      <c r="G28" s="37"/>
      <c r="H28" s="37"/>
      <c r="I28" s="38"/>
      <c r="J28" s="38"/>
      <c r="K28" s="38"/>
      <c r="L28" s="38"/>
      <c r="M28" s="45"/>
    </row>
    <row r="29" spans="1:13" ht="24.6">
      <c r="A29" s="147"/>
      <c r="B29" s="98" t="s">
        <v>14</v>
      </c>
      <c r="C29" s="99" t="s">
        <v>43</v>
      </c>
      <c r="D29" s="36">
        <v>2300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2300</v>
      </c>
      <c r="J29" s="38">
        <v>0</v>
      </c>
      <c r="K29" s="38">
        <f t="shared" ref="K29:K30" si="4">SUM(D29-(I29+J29))</f>
        <v>0</v>
      </c>
      <c r="L29" s="38">
        <f t="shared" ref="L29:L31" si="5">SUM(((I29+J29)*100)/D29)</f>
        <v>100</v>
      </c>
      <c r="M29" s="100" t="s">
        <v>42</v>
      </c>
    </row>
    <row r="30" spans="1:13" ht="24.6">
      <c r="A30" s="148"/>
      <c r="B30" s="101" t="s">
        <v>17</v>
      </c>
      <c r="C30" s="102" t="s">
        <v>43</v>
      </c>
      <c r="D30" s="39">
        <v>375800</v>
      </c>
      <c r="E30" s="46" t="s">
        <v>4</v>
      </c>
      <c r="F30" s="46" t="s">
        <v>4</v>
      </c>
      <c r="G30" s="46" t="s">
        <v>4</v>
      </c>
      <c r="H30" s="46" t="s">
        <v>4</v>
      </c>
      <c r="I30" s="40">
        <v>187900</v>
      </c>
      <c r="J30" s="40">
        <v>187900</v>
      </c>
      <c r="K30" s="40">
        <f t="shared" si="4"/>
        <v>0</v>
      </c>
      <c r="L30" s="40">
        <f t="shared" si="5"/>
        <v>100</v>
      </c>
      <c r="M30" s="103" t="s">
        <v>42</v>
      </c>
    </row>
    <row r="31" spans="1:13" ht="24.6">
      <c r="A31" s="145"/>
      <c r="B31" s="104" t="s">
        <v>18</v>
      </c>
      <c r="C31" s="105" t="s">
        <v>43</v>
      </c>
      <c r="D31" s="41">
        <v>1700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1700</v>
      </c>
      <c r="J31" s="43">
        <v>0</v>
      </c>
      <c r="K31" s="43">
        <f>SUM(D31-(I31+J31))</f>
        <v>0</v>
      </c>
      <c r="L31" s="43">
        <f t="shared" si="5"/>
        <v>100</v>
      </c>
      <c r="M31" s="106" t="s">
        <v>42</v>
      </c>
    </row>
    <row r="32" spans="1:13" ht="24.6">
      <c r="A32" s="135"/>
      <c r="B32" s="16"/>
      <c r="C32" s="6"/>
      <c r="D32" s="36"/>
      <c r="E32" s="37"/>
      <c r="F32" s="37"/>
      <c r="G32" s="37"/>
      <c r="H32" s="37"/>
      <c r="I32" s="38"/>
      <c r="J32" s="38"/>
      <c r="K32" s="38"/>
      <c r="L32" s="38"/>
      <c r="M32" s="45"/>
    </row>
    <row r="33" spans="1:13" ht="24.6">
      <c r="A33" s="135"/>
      <c r="B33" s="98" t="s">
        <v>15</v>
      </c>
      <c r="C33" s="99" t="s">
        <v>43</v>
      </c>
      <c r="D33" s="36">
        <v>3500</v>
      </c>
      <c r="E33" s="37" t="s">
        <v>4</v>
      </c>
      <c r="F33" s="37" t="s">
        <v>4</v>
      </c>
      <c r="G33" s="37" t="s">
        <v>4</v>
      </c>
      <c r="H33" s="37" t="s">
        <v>4</v>
      </c>
      <c r="I33" s="38">
        <v>1750</v>
      </c>
      <c r="J33" s="38">
        <v>1750</v>
      </c>
      <c r="K33" s="38">
        <f>SUM(D33-(I33+J33))</f>
        <v>0</v>
      </c>
      <c r="L33" s="38">
        <f>SUM(((I33+J33)*100)/D33)</f>
        <v>100</v>
      </c>
      <c r="M33" s="100" t="s">
        <v>42</v>
      </c>
    </row>
    <row r="34" spans="1:13" ht="24.6">
      <c r="A34" s="135"/>
      <c r="B34" s="19"/>
      <c r="C34" s="32"/>
      <c r="D34" s="39"/>
      <c r="E34" s="46"/>
      <c r="F34" s="46"/>
      <c r="G34" s="46"/>
      <c r="H34" s="46"/>
      <c r="I34" s="40"/>
      <c r="J34" s="40"/>
      <c r="K34" s="40"/>
      <c r="L34" s="40"/>
      <c r="M34" s="47"/>
    </row>
    <row r="35" spans="1:13" ht="24.6">
      <c r="A35" s="135">
        <v>2</v>
      </c>
      <c r="B35" s="107" t="s">
        <v>49</v>
      </c>
      <c r="C35" s="108"/>
      <c r="D35" s="48"/>
      <c r="E35" s="49"/>
      <c r="F35" s="49"/>
      <c r="G35" s="49"/>
      <c r="H35" s="49"/>
      <c r="I35" s="50"/>
      <c r="J35" s="50"/>
      <c r="K35" s="50"/>
      <c r="L35" s="50"/>
      <c r="M35" s="51"/>
    </row>
    <row r="36" spans="1:13" ht="24.6">
      <c r="A36" s="135"/>
      <c r="B36" s="98" t="s">
        <v>26</v>
      </c>
      <c r="C36" s="99" t="s">
        <v>43</v>
      </c>
      <c r="D36" s="36">
        <v>25600</v>
      </c>
      <c r="E36" s="52" t="s">
        <v>4</v>
      </c>
      <c r="F36" s="52" t="s">
        <v>4</v>
      </c>
      <c r="G36" s="52" t="s">
        <v>4</v>
      </c>
      <c r="H36" s="52" t="s">
        <v>4</v>
      </c>
      <c r="I36" s="38">
        <v>23400</v>
      </c>
      <c r="J36" s="38"/>
      <c r="K36" s="38">
        <f>SUM(D36-(I36+J36))</f>
        <v>2200</v>
      </c>
      <c r="L36" s="38">
        <f>SUM(((I36+J36)*100)/D36)</f>
        <v>91.40625</v>
      </c>
      <c r="M36" s="100" t="s">
        <v>42</v>
      </c>
    </row>
    <row r="37" spans="1:13" ht="24.6">
      <c r="A37" s="135"/>
      <c r="B37" s="16"/>
      <c r="C37" s="6"/>
      <c r="D37" s="36"/>
      <c r="E37" s="52"/>
      <c r="F37" s="52"/>
      <c r="G37" s="52"/>
      <c r="H37" s="52"/>
      <c r="I37" s="38"/>
      <c r="J37" s="38"/>
      <c r="K37" s="38"/>
      <c r="L37" s="38"/>
      <c r="M37" s="45"/>
    </row>
    <row r="38" spans="1:13" ht="24.6">
      <c r="A38" s="154">
        <v>3</v>
      </c>
      <c r="B38" s="62" t="s">
        <v>23</v>
      </c>
      <c r="C38" s="7" t="s">
        <v>43</v>
      </c>
      <c r="D38" s="89">
        <v>10000</v>
      </c>
      <c r="E38" s="90" t="s">
        <v>4</v>
      </c>
      <c r="F38" s="90" t="s">
        <v>4</v>
      </c>
      <c r="G38" s="90" t="s">
        <v>4</v>
      </c>
      <c r="H38" s="90" t="s">
        <v>4</v>
      </c>
      <c r="I38" s="88">
        <v>5000</v>
      </c>
      <c r="J38" s="88">
        <v>5000</v>
      </c>
      <c r="K38" s="88">
        <f>SUM(D38-(I38+J38))</f>
        <v>0</v>
      </c>
      <c r="L38" s="88">
        <f>SUM(((I38+J38)*100)/D38)</f>
        <v>100</v>
      </c>
      <c r="M38" s="61" t="s">
        <v>42</v>
      </c>
    </row>
    <row r="39" spans="1:13" ht="24.6">
      <c r="A39" s="154"/>
      <c r="B39" s="18"/>
      <c r="C39" s="33"/>
      <c r="D39" s="36"/>
      <c r="E39" s="37"/>
      <c r="F39" s="37"/>
      <c r="G39" s="37"/>
      <c r="H39" s="37"/>
      <c r="I39" s="38"/>
      <c r="J39" s="38"/>
      <c r="K39" s="38"/>
      <c r="L39" s="38"/>
      <c r="M39" s="53"/>
    </row>
    <row r="40" spans="1:13" ht="24.6">
      <c r="A40" s="135">
        <v>4</v>
      </c>
      <c r="B40" s="16" t="s">
        <v>24</v>
      </c>
      <c r="C40" s="7" t="s">
        <v>43</v>
      </c>
      <c r="D40" s="89">
        <v>7600</v>
      </c>
      <c r="E40" s="90" t="s">
        <v>4</v>
      </c>
      <c r="F40" s="90" t="s">
        <v>4</v>
      </c>
      <c r="G40" s="90" t="s">
        <v>4</v>
      </c>
      <c r="H40" s="90" t="s">
        <v>4</v>
      </c>
      <c r="I40" s="88">
        <v>3800</v>
      </c>
      <c r="J40" s="88">
        <v>3800</v>
      </c>
      <c r="K40" s="88">
        <f>SUM(D40-(I40+J40))</f>
        <v>0</v>
      </c>
      <c r="L40" s="88">
        <f>SUM(((I40+J40)*100)/D40)</f>
        <v>100</v>
      </c>
      <c r="M40" s="61" t="s">
        <v>42</v>
      </c>
    </row>
    <row r="41" spans="1:13" ht="24.6">
      <c r="A41" s="135"/>
      <c r="B41" s="16"/>
      <c r="C41" s="6"/>
      <c r="D41" s="36"/>
      <c r="E41" s="37"/>
      <c r="F41" s="37"/>
      <c r="G41" s="37"/>
      <c r="H41" s="37"/>
      <c r="I41" s="38"/>
      <c r="J41" s="38"/>
      <c r="K41" s="38"/>
      <c r="L41" s="38"/>
      <c r="M41" s="45"/>
    </row>
    <row r="42" spans="1:13" ht="24.6">
      <c r="A42" s="135">
        <v>5</v>
      </c>
      <c r="B42" s="16" t="s">
        <v>25</v>
      </c>
      <c r="C42" s="7" t="s">
        <v>43</v>
      </c>
      <c r="D42" s="55">
        <v>1140</v>
      </c>
      <c r="E42" s="37" t="s">
        <v>4</v>
      </c>
      <c r="F42" s="90" t="s">
        <v>4</v>
      </c>
      <c r="G42" s="90" t="s">
        <v>4</v>
      </c>
      <c r="H42" s="90" t="s">
        <v>4</v>
      </c>
      <c r="I42" s="88">
        <v>0</v>
      </c>
      <c r="J42" s="88">
        <v>1140</v>
      </c>
      <c r="K42" s="88">
        <f>SUM(D42-(I42+J42))</f>
        <v>0</v>
      </c>
      <c r="L42" s="88">
        <f>SUM(((I42+J42)*100)/D42)</f>
        <v>100</v>
      </c>
      <c r="M42" s="61" t="s">
        <v>42</v>
      </c>
    </row>
    <row r="43" spans="1:13" ht="24.6">
      <c r="A43" s="135"/>
      <c r="B43" s="16"/>
      <c r="C43" s="6"/>
      <c r="D43" s="36"/>
      <c r="E43" s="37"/>
      <c r="F43" s="37"/>
      <c r="G43" s="37"/>
      <c r="H43" s="37"/>
      <c r="I43" s="38"/>
      <c r="J43" s="38"/>
      <c r="K43" s="38"/>
      <c r="L43" s="38"/>
      <c r="M43" s="64"/>
    </row>
    <row r="44" spans="1:13" ht="24.6" customHeight="1">
      <c r="A44" s="135">
        <v>6</v>
      </c>
      <c r="B44" s="16" t="s">
        <v>27</v>
      </c>
      <c r="C44" s="7" t="s">
        <v>43</v>
      </c>
      <c r="D44" s="60">
        <v>15600</v>
      </c>
      <c r="E44" s="90" t="s">
        <v>47</v>
      </c>
      <c r="F44" s="90" t="s">
        <v>47</v>
      </c>
      <c r="G44" s="90" t="s">
        <v>47</v>
      </c>
      <c r="H44" s="90" t="s">
        <v>47</v>
      </c>
      <c r="I44" s="88">
        <v>7800</v>
      </c>
      <c r="J44" s="88">
        <v>7800</v>
      </c>
      <c r="K44" s="88">
        <f>SUM(D44-(I44+J44))</f>
        <v>0</v>
      </c>
      <c r="L44" s="88">
        <f>SUM(((I44+J44)*100)/D44)</f>
        <v>100</v>
      </c>
      <c r="M44" s="61" t="s">
        <v>42</v>
      </c>
    </row>
    <row r="45" spans="1:13" ht="24.6">
      <c r="A45" s="135"/>
      <c r="B45" s="16" t="s">
        <v>31</v>
      </c>
      <c r="C45" s="6"/>
      <c r="D45" s="54"/>
      <c r="E45" s="37"/>
      <c r="F45" s="37"/>
      <c r="G45" s="37"/>
      <c r="H45" s="37"/>
      <c r="I45" s="38"/>
      <c r="J45" s="38"/>
      <c r="K45" s="38"/>
      <c r="L45" s="38"/>
      <c r="M45" s="45"/>
    </row>
    <row r="46" spans="1:13" ht="24.6">
      <c r="A46" s="135"/>
      <c r="B46" s="16"/>
      <c r="C46" s="6"/>
      <c r="D46" s="54"/>
      <c r="E46" s="37"/>
      <c r="F46" s="37"/>
      <c r="G46" s="37"/>
      <c r="H46" s="37"/>
      <c r="I46" s="38"/>
      <c r="J46" s="38"/>
      <c r="K46" s="38"/>
      <c r="L46" s="38"/>
      <c r="M46" s="45"/>
    </row>
    <row r="47" spans="1:13" ht="24.6">
      <c r="A47" s="135">
        <v>7</v>
      </c>
      <c r="B47" s="16" t="s">
        <v>44</v>
      </c>
      <c r="C47" s="7" t="s">
        <v>43</v>
      </c>
      <c r="D47" s="94">
        <v>23200</v>
      </c>
      <c r="E47" s="90"/>
      <c r="F47" s="90"/>
      <c r="G47" s="90"/>
      <c r="H47" s="90"/>
      <c r="I47" s="88">
        <v>11600</v>
      </c>
      <c r="J47" s="88">
        <v>11600</v>
      </c>
      <c r="K47" s="88">
        <f>SUM(D47-(I47+J47))</f>
        <v>0</v>
      </c>
      <c r="L47" s="88">
        <f>SUM(((I47+J47)*100)/D47)</f>
        <v>100</v>
      </c>
      <c r="M47" s="61" t="s">
        <v>42</v>
      </c>
    </row>
    <row r="48" spans="1:13" ht="24.6">
      <c r="A48" s="135"/>
      <c r="B48" s="16"/>
      <c r="C48" s="6"/>
      <c r="D48" s="54"/>
      <c r="E48" s="37"/>
      <c r="F48" s="37"/>
      <c r="G48" s="37"/>
      <c r="H48" s="37"/>
      <c r="I48" s="38"/>
      <c r="J48" s="38"/>
      <c r="K48" s="38"/>
      <c r="L48" s="38"/>
      <c r="M48" s="53"/>
    </row>
    <row r="49" spans="1:13" ht="24.6">
      <c r="A49" s="144">
        <v>8</v>
      </c>
      <c r="B49" s="62" t="s">
        <v>46</v>
      </c>
      <c r="C49" s="63" t="s">
        <v>43</v>
      </c>
      <c r="D49" s="94">
        <v>8000</v>
      </c>
      <c r="E49" s="90"/>
      <c r="F49" s="90"/>
      <c r="G49" s="90"/>
      <c r="H49" s="90"/>
      <c r="I49" s="88">
        <v>0</v>
      </c>
      <c r="J49" s="88">
        <v>0</v>
      </c>
      <c r="K49" s="88">
        <f>SUM(D49-(I49+J49))</f>
        <v>8000</v>
      </c>
      <c r="L49" s="88">
        <f>SUM(((I49+J49)*100)/D49)</f>
        <v>0</v>
      </c>
      <c r="M49" s="61" t="s">
        <v>42</v>
      </c>
    </row>
    <row r="50" spans="1:13" ht="24.6">
      <c r="A50" s="145"/>
      <c r="B50" s="62"/>
      <c r="C50" s="63"/>
      <c r="D50" s="60"/>
      <c r="E50" s="59"/>
      <c r="F50" s="59"/>
      <c r="G50" s="59"/>
      <c r="H50" s="59"/>
      <c r="I50" s="38"/>
      <c r="J50" s="38"/>
      <c r="K50" s="38"/>
      <c r="L50" s="38"/>
      <c r="M50" s="61"/>
    </row>
    <row r="51" spans="1:13" ht="24.6">
      <c r="A51" s="139">
        <v>9</v>
      </c>
      <c r="B51" s="65" t="s">
        <v>48</v>
      </c>
      <c r="C51" s="66" t="s">
        <v>43</v>
      </c>
      <c r="D51" s="67">
        <v>4000</v>
      </c>
      <c r="E51" s="95"/>
      <c r="F51" s="95"/>
      <c r="G51" s="95"/>
      <c r="H51" s="95"/>
      <c r="I51" s="96">
        <v>0</v>
      </c>
      <c r="J51" s="96">
        <v>0</v>
      </c>
      <c r="K51" s="96">
        <f>SUM(D51-(I51+J51))</f>
        <v>4000</v>
      </c>
      <c r="L51" s="96">
        <f>SUM(((I51+J51)*100)/D51)</f>
        <v>0</v>
      </c>
      <c r="M51" s="68" t="s">
        <v>42</v>
      </c>
    </row>
    <row r="52" spans="1:13" ht="24.6">
      <c r="A52" s="140"/>
      <c r="B52" s="69"/>
      <c r="C52" s="70"/>
      <c r="D52" s="71"/>
      <c r="E52" s="72"/>
      <c r="F52" s="72"/>
      <c r="G52" s="72"/>
      <c r="H52" s="72"/>
      <c r="I52" s="87"/>
      <c r="J52" s="87" t="s">
        <v>57</v>
      </c>
      <c r="K52" s="87"/>
      <c r="L52" s="87"/>
      <c r="M52" s="73"/>
    </row>
    <row r="53" spans="1:13" ht="33.6" customHeight="1" thickBot="1">
      <c r="A53" s="117"/>
      <c r="B53" s="117"/>
      <c r="C53" s="35" t="s">
        <v>22</v>
      </c>
      <c r="D53" s="97">
        <f>SUM(D9:D51)</f>
        <v>874440</v>
      </c>
      <c r="E53" s="136"/>
      <c r="F53" s="137"/>
      <c r="G53" s="137"/>
      <c r="H53" s="138"/>
      <c r="I53" s="34">
        <f>SUM(I9:I52)</f>
        <v>416050</v>
      </c>
      <c r="J53" s="34">
        <f>SUM(J9:J52)</f>
        <v>425480</v>
      </c>
      <c r="K53" s="34">
        <f>SUM(K9:K52)</f>
        <v>32910</v>
      </c>
      <c r="L53" s="34">
        <f>SUM(((I53+J53)*100)/D53)</f>
        <v>96.236448469877871</v>
      </c>
      <c r="M53" s="5"/>
    </row>
    <row r="54" spans="1:13">
      <c r="E54" s="117"/>
      <c r="F54" s="117"/>
      <c r="G54" s="117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36" right="0" top="0.31" bottom="0" header="0.31496062992125984" footer="0"/>
  <pageSetup paperSize="9" scale="67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สภ.ดงครั่งใหญ่</vt:lpstr>
      <vt:lpstr>สภ.ดงครั่งใหญ่!Print_Area</vt:lpstr>
      <vt:lpstr>สภ.ดงครั่งใหญ่!Print_Titles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Somsak Klangrat</cp:lastModifiedBy>
  <cp:lastPrinted>2026-06-02T04:55:42Z</cp:lastPrinted>
  <dcterms:created xsi:type="dcterms:W3CDTF">2023-05-30T14:10:06Z</dcterms:created>
  <dcterms:modified xsi:type="dcterms:W3CDTF">2026-06-29T08:29:04Z</dcterms:modified>
</cp:coreProperties>
</file>